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onth Budget" sheetId="2" state="visible" r:id="rId2"/>
    <sheet xmlns:r="http://schemas.openxmlformats.org/officeDocument/2006/relationships" name="Savings Go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&quot;#,##0.00"/>
    <numFmt numFmtId="165" formatCode="0.0"/>
    <numFmt numFmtId="166" formatCode="d mmmm yyyy"/>
  </numFmts>
  <fonts count="7">
    <font>
      <name val="Calibri"/>
      <family val="2"/>
      <color theme="1"/>
      <sz val="11"/>
      <scheme val="minor"/>
    </font>
    <font>
      <b val="1"/>
      <color rgb="000F766E"/>
      <sz val="16"/>
    </font>
    <font>
      <b val="1"/>
    </font>
    <font>
      <b val="1"/>
      <color rgb="00FFFFFF"/>
      <sz val="12"/>
    </font>
    <font>
      <i val="1"/>
    </font>
    <font>
      <b val="1"/>
      <color rgb="000F766E"/>
      <sz val="14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0F766E"/>
      </patternFill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0" pivotButton="0" quotePrefix="0" xfId="0"/>
    <xf numFmtId="0" fontId="3" fillId="3" borderId="1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2" fillId="0" borderId="1" pivotButton="0" quotePrefix="0" xfId="0"/>
    <xf numFmtId="164" fontId="2" fillId="0" borderId="1" pivotButton="0" quotePrefix="0" xfId="0"/>
    <xf numFmtId="164" fontId="0" fillId="0" borderId="0" pivotButton="0" quotePrefix="0" xfId="0"/>
    <xf numFmtId="164" fontId="3" fillId="3" borderId="1" applyAlignment="1" pivotButton="0" quotePrefix="0" xfId="0">
      <alignment vertical="center" wrapText="1"/>
    </xf>
    <xf numFmtId="0" fontId="2" fillId="2" borderId="1" pivotButton="0" quotePrefix="0" xfId="0"/>
    <xf numFmtId="0" fontId="2" fillId="4" borderId="1" pivotButton="0" quotePrefix="0" xfId="0"/>
    <xf numFmtId="164" fontId="2" fillId="4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164" fontId="0" fillId="2" borderId="0" pivotButton="0" quotePrefix="0" xfId="0"/>
    <xf numFmtId="165" fontId="0" fillId="2" borderId="0" pivotButton="0" quotePrefix="0" xfId="0"/>
    <xf numFmtId="0" fontId="2" fillId="4" borderId="0" pivotButton="0" quotePrefix="0" xfId="0"/>
    <xf numFmtId="166" fontId="2" fillId="4" borderId="0" pivotButton="0" quotePrefix="0" xfId="0"/>
    <xf numFmtId="164" fontId="2" fillId="4" borderId="0" pivotButton="0" quotePrefix="0" xfId="0"/>
    <xf numFmtId="0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 ht="20" customHeight="1">
      <c r="A1" s="1" t="inlineStr">
        <is>
          <t>SBD Shop Money Tool</t>
        </is>
      </c>
    </row>
    <row r="2" ht="20" customHeight="1">
      <c r="A2" s="2" t="inlineStr">
        <is>
          <t>Soweto Business Directory | Money in. Money out. Your pay. Done.</t>
        </is>
      </c>
    </row>
    <row r="3" ht="20" customHeight="1">
      <c r="A3" s="2" t="inlineStr"/>
    </row>
    <row r="4" ht="20" customHeight="1">
      <c r="A4" s="2" t="inlineStr">
        <is>
          <t>1. Go to the 'Month Budget' sheet. Fill only the light-yellow cells.</t>
        </is>
      </c>
    </row>
    <row r="5" ht="34" customHeight="1">
      <c r="A5" s="2" t="inlineStr">
        <is>
          <t>2. Money in: write what you EXPECT to sell this month (Budget) and what you ACTUALLY sold (Actual).</t>
        </is>
      </c>
    </row>
    <row r="6" ht="34" customHeight="1">
      <c r="A6" s="2" t="inlineStr">
        <is>
          <t>3. Money out: do the same for stock, transport, airtime, electricity and the rest. Change the names to fit your business.</t>
        </is>
      </c>
    </row>
    <row r="7" ht="34" customHeight="1">
      <c r="A7" s="2" t="inlineStr">
        <is>
          <t>4. Pay yourself: this is YOUR wage, a fixed amount, taken out like any other cost. It is not 'whatever is in the till'.</t>
        </is>
      </c>
    </row>
    <row r="8" ht="34" customHeight="1">
      <c r="A8" s="2" t="inlineStr">
        <is>
          <t>5. The sheet tells you what is left. Green-ish number = money for the business to grow. A minus = you spent more than you made.</t>
        </is>
      </c>
    </row>
    <row r="9" ht="20" customHeight="1">
      <c r="A9" s="2" t="inlineStr"/>
    </row>
    <row r="10" ht="34" customHeight="1">
      <c r="A10" s="2" t="inlineStr">
        <is>
          <t>Sho't left: fill in the Actual column every Friday. Five minutes. Your numbers will never surprise you again.</t>
        </is>
      </c>
    </row>
    <row r="11" ht="20" customHeight="1">
      <c r="A11" s="2" t="inlineStr"/>
    </row>
    <row r="12" ht="20" customHeight="1">
      <c r="A12" s="2" t="inlineStr">
        <is>
          <t>Example figures (a spaza) are already in. Delete them and put in your 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</cols>
  <sheetData>
    <row r="1">
      <c r="A1" s="3" t="inlineStr">
        <is>
          <t>Month:</t>
        </is>
      </c>
      <c r="B1" s="4" t="inlineStr">
        <is>
          <t>October</t>
        </is>
      </c>
    </row>
    <row r="2">
      <c r="A2" s="3" t="inlineStr">
        <is>
          <t>Business name:</t>
        </is>
      </c>
      <c r="B2" s="4" t="inlineStr">
        <is>
          <t>My Spaza</t>
        </is>
      </c>
    </row>
    <row r="3"/>
    <row r="4">
      <c r="A4" s="5" t="inlineStr">
        <is>
          <t>MONEY IN</t>
        </is>
      </c>
      <c r="B4" s="5" t="inlineStr">
        <is>
          <t>Budget (what I expect)</t>
        </is>
      </c>
      <c r="C4" s="5" t="inlineStr">
        <is>
          <t>Actual (what happened)</t>
        </is>
      </c>
      <c r="D4" s="5" t="inlineStr">
        <is>
          <t>Difference</t>
        </is>
      </c>
    </row>
    <row r="5">
      <c r="A5" s="6" t="inlineStr">
        <is>
          <t>Cash sales</t>
        </is>
      </c>
      <c r="B5" s="7" t="n">
        <v>18000</v>
      </c>
      <c r="C5" s="7" t="n">
        <v>17200</v>
      </c>
      <c r="D5" s="8">
        <f>C5-B5</f>
        <v/>
      </c>
    </row>
    <row r="6">
      <c r="A6" s="6" t="inlineStr">
        <is>
          <t>Airtime and data sales</t>
        </is>
      </c>
      <c r="B6" s="7" t="n">
        <v>3000</v>
      </c>
      <c r="C6" s="7" t="n">
        <v>3400</v>
      </c>
      <c r="D6" s="8">
        <f>C6-B6</f>
        <v/>
      </c>
    </row>
    <row r="7">
      <c r="A7" s="6" t="inlineStr">
        <is>
          <t>WhatsApp / delivery orders</t>
        </is>
      </c>
      <c r="B7" s="7" t="n">
        <v>1500</v>
      </c>
      <c r="C7" s="7" t="n">
        <v>1100</v>
      </c>
      <c r="D7" s="8">
        <f>C7-B7</f>
        <v/>
      </c>
    </row>
    <row r="8">
      <c r="A8" s="6" t="inlineStr">
        <is>
          <t>Other money in</t>
        </is>
      </c>
      <c r="B8" s="7" t="n">
        <v>0</v>
      </c>
      <c r="C8" s="7" t="n">
        <v>0</v>
      </c>
      <c r="D8" s="8">
        <f>C8-B8</f>
        <v/>
      </c>
    </row>
    <row r="9">
      <c r="A9" s="9" t="inlineStr">
        <is>
          <t>TOTAL MONEY IN</t>
        </is>
      </c>
      <c r="B9" s="10">
        <f>SUM(B5:B8)</f>
        <v/>
      </c>
      <c r="C9" s="10">
        <f>SUM(C5:C8)</f>
        <v/>
      </c>
      <c r="D9" s="10">
        <f>SUM(D5:D8)</f>
        <v/>
      </c>
    </row>
    <row r="10">
      <c r="B10" s="11" t="n"/>
      <c r="C10" s="11" t="n"/>
      <c r="D10" s="11" t="n"/>
    </row>
    <row r="11">
      <c r="A11" s="5" t="inlineStr">
        <is>
          <t>MONEY OUT (the business)</t>
        </is>
      </c>
      <c r="B11" s="12" t="inlineStr">
        <is>
          <t>Budget</t>
        </is>
      </c>
      <c r="C11" s="12" t="inlineStr">
        <is>
          <t>Actual</t>
        </is>
      </c>
      <c r="D11" s="12" t="inlineStr">
        <is>
          <t>Difference (minus = overspent)</t>
        </is>
      </c>
    </row>
    <row r="12">
      <c r="A12" s="6" t="inlineStr">
        <is>
          <t>Stock (what you buy to sell)</t>
        </is>
      </c>
      <c r="B12" s="7" t="n">
        <v>12000</v>
      </c>
      <c r="C12" s="7" t="n">
        <v>12400</v>
      </c>
      <c r="D12" s="8">
        <f>B12-C12</f>
        <v/>
      </c>
    </row>
    <row r="13">
      <c r="A13" s="6" t="inlineStr">
        <is>
          <t>Rent or stand fee</t>
        </is>
      </c>
      <c r="B13" s="7" t="n">
        <v>1500</v>
      </c>
      <c r="C13" s="7" t="n">
        <v>1500</v>
      </c>
      <c r="D13" s="8">
        <f>B13-C13</f>
        <v/>
      </c>
    </row>
    <row r="14">
      <c r="A14" s="6" t="inlineStr">
        <is>
          <t>Electricity / prepaid</t>
        </is>
      </c>
      <c r="B14" s="7" t="n">
        <v>900</v>
      </c>
      <c r="C14" s="7" t="n">
        <v>1000</v>
      </c>
      <c r="D14" s="8">
        <f>B14-C14</f>
        <v/>
      </c>
    </row>
    <row r="15">
      <c r="A15" s="6" t="inlineStr">
        <is>
          <t>Transport (taxi, bakkie, fuel)</t>
        </is>
      </c>
      <c r="B15" s="7" t="n">
        <v>700</v>
      </c>
      <c r="C15" s="7" t="n">
        <v>800</v>
      </c>
      <c r="D15" s="8">
        <f>B15-C15</f>
        <v/>
      </c>
    </row>
    <row r="16">
      <c r="A16" s="6" t="inlineStr">
        <is>
          <t>Airtime and data</t>
        </is>
      </c>
      <c r="B16" s="7" t="n">
        <v>300</v>
      </c>
      <c r="C16" s="7" t="n">
        <v>300</v>
      </c>
      <c r="D16" s="8">
        <f>B16-C16</f>
        <v/>
      </c>
    </row>
    <row r="17">
      <c r="A17" s="6" t="inlineStr">
        <is>
          <t>Wages (helpers)</t>
        </is>
      </c>
      <c r="B17" s="7" t="n">
        <v>1500</v>
      </c>
      <c r="C17" s="7" t="n">
        <v>1500</v>
      </c>
      <c r="D17" s="8">
        <f>B17-C17</f>
        <v/>
      </c>
    </row>
    <row r="18">
      <c r="A18" s="6" t="inlineStr">
        <is>
          <t>Loan or stokvel payment</t>
        </is>
      </c>
      <c r="B18" s="7" t="n">
        <v>500</v>
      </c>
      <c r="C18" s="7" t="n">
        <v>500</v>
      </c>
      <c r="D18" s="8">
        <f>B18-C18</f>
        <v/>
      </c>
    </row>
    <row r="19">
      <c r="A19" s="6" t="inlineStr">
        <is>
          <t>Repairs and packaging</t>
        </is>
      </c>
      <c r="B19" s="7" t="n">
        <v>300</v>
      </c>
      <c r="C19" s="7" t="n">
        <v>250</v>
      </c>
      <c r="D19" s="8">
        <f>B19-C19</f>
        <v/>
      </c>
    </row>
    <row r="20">
      <c r="A20" s="6" t="inlineStr">
        <is>
          <t>Other</t>
        </is>
      </c>
      <c r="B20" s="7" t="n">
        <v>0</v>
      </c>
      <c r="C20" s="7" t="n">
        <v>0</v>
      </c>
      <c r="D20" s="8">
        <f>B20-C20</f>
        <v/>
      </c>
    </row>
    <row r="21">
      <c r="A21" s="9" t="inlineStr">
        <is>
          <t>TOTAL MONEY OUT</t>
        </is>
      </c>
      <c r="B21" s="10">
        <f>SUM(B12:B20)</f>
        <v/>
      </c>
      <c r="C21" s="10">
        <f>SUM(C12:C20)</f>
        <v/>
      </c>
      <c r="D21" s="10">
        <f>SUM(D12:D20)</f>
        <v/>
      </c>
    </row>
    <row r="22">
      <c r="B22" s="11" t="n"/>
      <c r="C22" s="11" t="n"/>
      <c r="D22" s="11" t="n"/>
    </row>
    <row r="23">
      <c r="A23" s="9" t="inlineStr">
        <is>
          <t>LEFT AFTER THE BUSINESS COSTS</t>
        </is>
      </c>
      <c r="B23" s="8">
        <f>B9-B21</f>
        <v/>
      </c>
      <c r="C23" s="8">
        <f>C9-C21</f>
        <v/>
      </c>
      <c r="D23" s="11" t="n"/>
    </row>
    <row r="24">
      <c r="A24" s="13" t="inlineStr">
        <is>
          <t>PAY YOURSELF (your wage)</t>
        </is>
      </c>
      <c r="B24" s="7" t="n">
        <v>3500</v>
      </c>
      <c r="C24" s="7" t="n">
        <v>3500</v>
      </c>
      <c r="D24" s="11" t="n"/>
    </row>
    <row r="25">
      <c r="A25" s="14" t="inlineStr">
        <is>
          <t>MONEY FOR THE BUSINESS TO GROW</t>
        </is>
      </c>
      <c r="B25" s="15">
        <f>B23-B24</f>
        <v/>
      </c>
      <c r="C25" s="15">
        <f>C23-C24</f>
        <v/>
      </c>
      <c r="D25" s="15">
        <f>C25-B25</f>
        <v/>
      </c>
    </row>
    <row r="26">
      <c r="B26" s="11" t="n"/>
      <c r="C26" s="11" t="n"/>
      <c r="D26" s="11" t="n"/>
    </row>
    <row r="27">
      <c r="A27" s="16" t="inlineStr">
        <is>
          <t>Rule: pay yourself the same amount every month, from the Pay Yourself line, not from the till.</t>
        </is>
      </c>
      <c r="B27" s="11" t="n"/>
      <c r="C27" s="11" t="n"/>
      <c r="D27" s="11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40" customWidth="1" min="3" max="3"/>
  </cols>
  <sheetData>
    <row r="1">
      <c r="A1" s="17" t="inlineStr">
        <is>
          <t>Savings Goal - how long, or how much a month?</t>
        </is>
      </c>
    </row>
    <row r="2">
      <c r="A2" s="18" t="inlineStr">
        <is>
          <t>Fill the light-yellow cells. Example: saving for a new fridge for the shop.</t>
        </is>
      </c>
    </row>
    <row r="3"/>
    <row r="4">
      <c r="A4" s="3" t="inlineStr">
        <is>
          <t>What am I saving for?</t>
        </is>
      </c>
      <c r="B4" s="4" t="inlineStr">
        <is>
          <t>New shop fridge</t>
        </is>
      </c>
    </row>
    <row r="5">
      <c r="A5" s="3" t="inlineStr">
        <is>
          <t>How much do I need? (R)</t>
        </is>
      </c>
      <c r="B5" s="19" t="n">
        <v>8000</v>
      </c>
    </row>
    <row r="6">
      <c r="A6" s="3" t="inlineStr">
        <is>
          <t>How much do I have already? (R)</t>
        </is>
      </c>
      <c r="B6" s="19" t="n">
        <v>500</v>
      </c>
    </row>
    <row r="7">
      <c r="A7" s="3" t="inlineStr">
        <is>
          <t>How much can I put away each month? (R)</t>
        </is>
      </c>
      <c r="B7" s="19" t="n">
        <v>750</v>
      </c>
    </row>
    <row r="8">
      <c r="A8" s="3" t="inlineStr">
        <is>
          <t>Yearly interest (%). Stokvel or under the mattress = 0</t>
        </is>
      </c>
      <c r="B8" s="20" t="n">
        <v>0</v>
      </c>
    </row>
    <row r="9"/>
    <row r="10">
      <c r="A10" s="5" t="inlineStr">
        <is>
          <t>YOUR ANSWER</t>
        </is>
      </c>
      <c r="B10" s="5" t="inlineStr"/>
      <c r="C10" s="5" t="inlineStr"/>
    </row>
    <row r="11">
      <c r="A11" t="inlineStr">
        <is>
          <t>Still to save (R)</t>
        </is>
      </c>
      <c r="B11" s="11">
        <f>MAX(B5-B6,0)</f>
        <v/>
      </c>
    </row>
    <row r="12">
      <c r="A12" s="3" t="inlineStr">
        <is>
          <t>Months to reach the goal</t>
        </is>
      </c>
      <c r="B12" s="21">
        <f>IF(B11=0,0,IF(B7&lt;=0,"Put in a monthly amount",IF(B8=0,ROUNDUP(B11/B7,0),IFERROR(ROUNDUP(NPER(B8/100/12,-B7,-B6,B5),0),"Check your numbers"))))</f>
        <v/>
      </c>
    </row>
    <row r="13">
      <c r="A13" s="3" t="inlineStr">
        <is>
          <t>That is about (years)</t>
        </is>
      </c>
      <c r="B13" s="21">
        <f>IF(ISNUMBER(B12),ROUND(B12/12,1),"")</f>
        <v/>
      </c>
    </row>
    <row r="14">
      <c r="A14" s="3" t="inlineStr">
        <is>
          <t>Goal date</t>
        </is>
      </c>
      <c r="B14" s="22">
        <f>IF(ISNUMBER(B12),EDATE(TODAY(),B12),"")</f>
        <v/>
      </c>
    </row>
    <row r="15"/>
    <row r="16">
      <c r="A16" s="5" t="inlineStr">
        <is>
          <t>OR: I want it by a date</t>
        </is>
      </c>
      <c r="B16" s="5" t="inlineStr"/>
      <c r="C16" s="5" t="inlineStr"/>
    </row>
    <row r="17">
      <c r="A17" t="inlineStr">
        <is>
          <t>In how many months do I want it?</t>
        </is>
      </c>
      <c r="B17" s="4" t="n">
        <v>10</v>
      </c>
    </row>
    <row r="18">
      <c r="A18" s="3" t="inlineStr">
        <is>
          <t>Then I must save each month (R)</t>
        </is>
      </c>
      <c r="B18" s="23">
        <f>IF(B17&lt;=0,"",IF(B8=0,B11/B17,IFERROR(-PMT(B8/100/12,B17,-B6,B5),"")))</f>
        <v/>
      </c>
    </row>
    <row r="19"/>
    <row r="20">
      <c r="A20" s="24" t="inlineStr">
        <is>
          <t>Sho't left: save on payday, before you spend. Pay yourself first, like you pay the supplier.</t>
        </is>
      </c>
    </row>
    <row r="21">
      <c r="A21" s="25" t="inlineStr">
        <is>
          <t>Interest is an estimate. This tool is a guide, not financial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2026-10-19T20:56:48Z</dcterms:created>
  <dcterms:modified xmlns:dcterms="http://purl.org/dc/terms/" xmlns:xsi="http://www.w3.org/2001/XMLSchema-instance" xsi:type="dcterms:W3CDTF">2026-10-20T01:55:30Z</dcterms:modified>
</cp:coreProperties>
</file>